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 (2)" sheetId="1" r:id="rId1"/>
  </sheets>
  <definedNames>
    <definedName name="_xlnm._FilterDatabase" localSheetId="0" hidden="1">'成绩汇总表 (2)'!$A$4:$M$31</definedName>
    <definedName name="_xlnm.Print_Titles" localSheetId="0">'成绩汇总表 (2)'!$2:$4</definedName>
  </definedNames>
  <calcPr calcId="144525"/>
</workbook>
</file>

<file path=xl/sharedStrings.xml><?xml version="1.0" encoding="utf-8"?>
<sst xmlns="http://schemas.openxmlformats.org/spreadsheetml/2006/main" count="70" uniqueCount="43">
  <si>
    <t>附件2:</t>
  </si>
  <si>
    <t>自贡市消防救援支队
2023年上半年专职消防队员招录成绩汇总表</t>
  </si>
  <si>
    <t>序号</t>
  </si>
  <si>
    <t>姓名</t>
  </si>
  <si>
    <t>拟入职地点</t>
  </si>
  <si>
    <t>体能考核项目及成绩</t>
  </si>
  <si>
    <t>面试分</t>
  </si>
  <si>
    <t>总分</t>
  </si>
  <si>
    <t>1000米跑</t>
  </si>
  <si>
    <t>得分</t>
  </si>
  <si>
    <t>100米跑</t>
  </si>
  <si>
    <t>俯卧撑</t>
  </si>
  <si>
    <t>10米×4往返跑</t>
  </si>
  <si>
    <t>张起凡</t>
  </si>
  <si>
    <t>自流井区仲权镇政府专职站</t>
  </si>
  <si>
    <t>黄自强</t>
  </si>
  <si>
    <t>谭洲林</t>
  </si>
  <si>
    <t>陈秋铜</t>
  </si>
  <si>
    <t>战勤保障站</t>
  </si>
  <si>
    <t>廖文辉</t>
  </si>
  <si>
    <t>李林</t>
  </si>
  <si>
    <t>陈伍</t>
  </si>
  <si>
    <t>吕涛</t>
  </si>
  <si>
    <t>张杨</t>
  </si>
  <si>
    <t>韩洋</t>
  </si>
  <si>
    <t>刘艾金</t>
  </si>
  <si>
    <t>刘万斌</t>
  </si>
  <si>
    <t>马彬</t>
  </si>
  <si>
    <t>万明建</t>
  </si>
  <si>
    <t>大安区牛佛镇政府专职站</t>
  </si>
  <si>
    <t>王茂森</t>
  </si>
  <si>
    <t>邵永刚</t>
  </si>
  <si>
    <t>张鑫</t>
  </si>
  <si>
    <t>余涛</t>
  </si>
  <si>
    <t>土登恩珠</t>
  </si>
  <si>
    <t>刘仁雍</t>
  </si>
  <si>
    <t>陈磊</t>
  </si>
  <si>
    <t>雷杰</t>
  </si>
  <si>
    <t>徐志棚</t>
  </si>
  <si>
    <t>李世强</t>
  </si>
  <si>
    <t>李飞佚</t>
  </si>
  <si>
    <t>关林</t>
  </si>
  <si>
    <t>肖启涛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</si>
</sst>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&quot;′&quot;#0&quot;″&quot;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0&quot;″&quot;00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3.5"/>
      <name val="SimSun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ySplit="4" topLeftCell="A5" activePane="bottomLeft" state="frozen"/>
      <selection/>
      <selection pane="bottomLeft" activeCell="A32" sqref="$A32:$XFD33"/>
    </sheetView>
  </sheetViews>
  <sheetFormatPr defaultColWidth="8.88333333333333" defaultRowHeight="25.05" customHeight="1"/>
  <cols>
    <col min="1" max="1" width="8.10833333333333" style="1" customWidth="1"/>
    <col min="2" max="2" width="10.775" style="1" customWidth="1"/>
    <col min="3" max="3" width="22" style="1" customWidth="1"/>
    <col min="4" max="4" width="11.1666666666667" style="1" customWidth="1"/>
    <col min="5" max="5" width="8.53333333333333" style="1" customWidth="1"/>
    <col min="6" max="6" width="11.4666666666667" style="1" customWidth="1"/>
    <col min="7" max="7" width="8.525" style="1" customWidth="1"/>
    <col min="8" max="8" width="7.78333333333333" customWidth="1"/>
    <col min="9" max="9" width="6.9" customWidth="1"/>
    <col min="10" max="10" width="15.4333333333333" customWidth="1"/>
    <col min="11" max="11" width="7.78333333333333" customWidth="1"/>
  </cols>
  <sheetData>
    <row r="1" customHeight="1" spans="1:1">
      <c r="A1" s="1" t="s">
        <v>0</v>
      </c>
    </row>
    <row r="2" ht="7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/>
      <c r="K3" s="4"/>
      <c r="L3" s="11" t="s">
        <v>6</v>
      </c>
      <c r="M3" s="4" t="s">
        <v>7</v>
      </c>
    </row>
    <row r="4" customHeight="1" spans="1:13">
      <c r="A4" s="4"/>
      <c r="B4" s="4"/>
      <c r="C4" s="4"/>
      <c r="D4" s="5" t="s">
        <v>8</v>
      </c>
      <c r="E4" s="5" t="s">
        <v>9</v>
      </c>
      <c r="F4" s="5" t="s">
        <v>10</v>
      </c>
      <c r="G4" s="5" t="s">
        <v>9</v>
      </c>
      <c r="H4" s="5" t="s">
        <v>11</v>
      </c>
      <c r="I4" s="5" t="s">
        <v>9</v>
      </c>
      <c r="J4" s="5" t="s">
        <v>12</v>
      </c>
      <c r="K4" s="5" t="s">
        <v>9</v>
      </c>
      <c r="L4" s="12"/>
      <c r="M4" s="4"/>
    </row>
    <row r="5" s="2" customFormat="1" customHeight="1" spans="1:13">
      <c r="A5" s="4">
        <v>1</v>
      </c>
      <c r="B5" s="6" t="s">
        <v>13</v>
      </c>
      <c r="C5" s="7" t="s">
        <v>14</v>
      </c>
      <c r="D5" s="8">
        <v>40728</v>
      </c>
      <c r="E5" s="4">
        <f>IF(D5&gt;=43500,0,IF(D5&gt;=42000,1,IF(D5&gt;=41500,2,IF(D5&gt;=41000,3,IF(D5&gt;=40500,4,IF(D5&gt;=40000,5,IF(D5&gt;=35500,6,IF(D5&gt;=35000,7,IF(D5&gt;=34500,8,IF(D5&gt;=34000,9,10))))))))))</f>
        <v>4</v>
      </c>
      <c r="F5" s="9">
        <v>1425</v>
      </c>
      <c r="G5" s="4">
        <f>IF(F5&gt;=1730,0,IF(F5&gt;=1640,1,IF(F5&gt;=1610,2,IF(F5&gt;=1580,3,IF(F5&gt;=1550,4,IF(F5&gt;=1520,5,IF(F5&gt;=1490,6,IF(F5&gt;=1460,7,IF(F5&gt;=1430,8,IF(F5&gt;=1400,9,10))))))))))</f>
        <v>9</v>
      </c>
      <c r="H5" s="4">
        <v>38</v>
      </c>
      <c r="I5" s="4">
        <f>IF(H5&gt;=6,IF(H5&gt;=8,IF(H5&gt;=11,IF(H5&gt;=14,IF(H5&gt;=18,IF(H5&gt;=22,IF(H5&gt;=27,IF(H5&gt;=32,IF(H5&gt;=38,IF(H5&gt;=42,10,9),8),7),6),5),4),3),2),1),0)</f>
        <v>9</v>
      </c>
      <c r="J5" s="9">
        <v>934</v>
      </c>
      <c r="K5" s="4">
        <f>IF(J5&gt;=1450,0,IF(J5&gt;=1330,1,IF(J5&gt;=1280,2,IF(J5&gt;=1230,3,IF(J5&gt;=1180,4,IF(J5&gt;=1130,5,IF(J5&gt;=1080,6,IF(J5&gt;=1040,7,IF(J5&gt;=1010,8,IF(J5&gt;=980,9,10))))))))))</f>
        <v>10</v>
      </c>
      <c r="L5" s="4">
        <v>91.33</v>
      </c>
      <c r="M5" s="4">
        <f t="shared" ref="M5:M33" si="0">L5+K5+I5+G5+E5</f>
        <v>123.33</v>
      </c>
    </row>
    <row r="6" customHeight="1" spans="1:13">
      <c r="A6" s="4">
        <v>2</v>
      </c>
      <c r="B6" s="6" t="s">
        <v>15</v>
      </c>
      <c r="C6" s="7" t="s">
        <v>14</v>
      </c>
      <c r="D6" s="8">
        <v>43320</v>
      </c>
      <c r="E6" s="4">
        <f>IF(D6&gt;=43500,0,IF(D6&gt;=42000,1,IF(D6&gt;=41500,2,IF(D6&gt;=41000,3,IF(D6&gt;=40500,4,IF(D6&gt;=40000,5,IF(D6&gt;=35500,6,IF(D6&gt;=35000,7,IF(D6&gt;=34500,8,IF(D6&gt;=34000,9,10))))))))))</f>
        <v>1</v>
      </c>
      <c r="F6" s="9">
        <v>1531</v>
      </c>
      <c r="G6" s="4">
        <f>IF(F6&gt;=1730,0,IF(F6&gt;=1640,1,IF(F6&gt;=1610,2,IF(F6&gt;=1580,3,IF(F6&gt;=1550,4,IF(F6&gt;=1520,5,IF(F6&gt;=1490,6,IF(F6&gt;=1460,7,IF(F6&gt;=1430,8,IF(F6&gt;=1400,9,10))))))))))</f>
        <v>5</v>
      </c>
      <c r="H6" s="4">
        <v>30</v>
      </c>
      <c r="I6" s="4">
        <f>IF(H6&gt;=6,IF(H6&gt;=8,IF(H6&gt;=11,IF(H6&gt;=14,IF(H6&gt;=18,IF(H6&gt;=22,IF(H6&gt;=27,IF(H6&gt;=32,IF(H6&gt;=38,IF(H6&gt;=42,10,9),8),7),6),5),4),3),2),1),0)</f>
        <v>7</v>
      </c>
      <c r="J6" s="9">
        <v>1059</v>
      </c>
      <c r="K6" s="4">
        <f>IF(J6&gt;=1450,0,IF(J6&gt;=1330,1,IF(J6&gt;=1280,2,IF(J6&gt;=1230,3,IF(J6&gt;=1180,4,IF(J6&gt;=1130,5,IF(J6&gt;=1080,6,IF(J6&gt;=1040,7,IF(J6&gt;=1010,8,IF(J6&gt;=980,9,10))))))))))</f>
        <v>7</v>
      </c>
      <c r="L6" s="4">
        <v>82.33</v>
      </c>
      <c r="M6" s="4">
        <f t="shared" si="0"/>
        <v>102.33</v>
      </c>
    </row>
    <row r="7" customHeight="1" spans="1:13">
      <c r="A7" s="4">
        <v>3</v>
      </c>
      <c r="B7" s="6" t="s">
        <v>16</v>
      </c>
      <c r="C7" s="7" t="s">
        <v>14</v>
      </c>
      <c r="D7" s="8">
        <v>54780</v>
      </c>
      <c r="E7" s="4">
        <f>IF(D7&gt;=43500,0,IF(D7&gt;=42000,1,IF(D7&gt;=41500,2,IF(D7&gt;=41000,3,IF(D7&gt;=40500,4,IF(D7&gt;=40000,5,IF(D7&gt;=35500,6,IF(D7&gt;=35000,7,IF(D7&gt;=34500,8,IF(D7&gt;=34000,9,10))))))))))</f>
        <v>0</v>
      </c>
      <c r="F7" s="9">
        <v>1738</v>
      </c>
      <c r="G7" s="4">
        <f>IF(F7&gt;=1730,0,IF(F7&gt;=1640,1,IF(F7&gt;=1610,2,IF(F7&gt;=1580,3,IF(F7&gt;=1550,4,IF(F7&gt;=1520,5,IF(F7&gt;=1490,6,IF(F7&gt;=1460,7,IF(F7&gt;=1430,8,IF(F7&gt;=1400,9,10))))))))))</f>
        <v>0</v>
      </c>
      <c r="H7" s="4">
        <v>25</v>
      </c>
      <c r="I7" s="4">
        <f>IF(H7&gt;=6,IF(H7&gt;=8,IF(H7&gt;=11,IF(H7&gt;=14,IF(H7&gt;=18,IF(H7&gt;=22,IF(H7&gt;=27,IF(H7&gt;=32,IF(H7&gt;=38,IF(H7&gt;=42,10,9),8),7),6),5),4),3),2),1),0)</f>
        <v>6</v>
      </c>
      <c r="J7" s="9">
        <v>1238</v>
      </c>
      <c r="K7" s="4">
        <f>IF(J7&gt;=1450,0,IF(J7&gt;=1330,1,IF(J7&gt;=1280,2,IF(J7&gt;=1230,3,IF(J7&gt;=1180,4,IF(J7&gt;=1130,5,IF(J7&gt;=1080,6,IF(J7&gt;=1040,7,IF(J7&gt;=1010,8,IF(J7&gt;=980,9,10))))))))))</f>
        <v>3</v>
      </c>
      <c r="L7" s="4">
        <v>79.67</v>
      </c>
      <c r="M7" s="4">
        <f t="shared" si="0"/>
        <v>88.67</v>
      </c>
    </row>
    <row r="8" customHeight="1" spans="1:13">
      <c r="A8" s="4">
        <v>4</v>
      </c>
      <c r="B8" s="6" t="s">
        <v>17</v>
      </c>
      <c r="C8" s="10" t="s">
        <v>18</v>
      </c>
      <c r="D8" s="8">
        <v>31974</v>
      </c>
      <c r="E8" s="4">
        <v>14</v>
      </c>
      <c r="F8" s="9">
        <v>1338</v>
      </c>
      <c r="G8" s="4">
        <v>12</v>
      </c>
      <c r="H8" s="4">
        <v>74</v>
      </c>
      <c r="I8" s="4">
        <v>15</v>
      </c>
      <c r="J8" s="9">
        <v>942</v>
      </c>
      <c r="K8" s="4">
        <v>13</v>
      </c>
      <c r="L8" s="4">
        <v>89.33</v>
      </c>
      <c r="M8" s="4">
        <f t="shared" si="0"/>
        <v>143.33</v>
      </c>
    </row>
    <row r="9" customHeight="1" spans="1:13">
      <c r="A9" s="4">
        <v>5</v>
      </c>
      <c r="B9" s="6" t="s">
        <v>19</v>
      </c>
      <c r="C9" s="10" t="s">
        <v>18</v>
      </c>
      <c r="D9" s="8">
        <v>32000</v>
      </c>
      <c r="E9" s="4">
        <v>14</v>
      </c>
      <c r="F9" s="9">
        <v>1272</v>
      </c>
      <c r="G9" s="4">
        <v>14</v>
      </c>
      <c r="H9" s="4">
        <v>84</v>
      </c>
      <c r="I9" s="4">
        <v>15</v>
      </c>
      <c r="J9" s="9">
        <v>943</v>
      </c>
      <c r="K9" s="4">
        <v>13</v>
      </c>
      <c r="L9" s="4">
        <v>87</v>
      </c>
      <c r="M9" s="4">
        <f t="shared" si="0"/>
        <v>143</v>
      </c>
    </row>
    <row r="10" customHeight="1" spans="1:13">
      <c r="A10" s="4">
        <v>6</v>
      </c>
      <c r="B10" s="6" t="s">
        <v>20</v>
      </c>
      <c r="C10" s="10" t="s">
        <v>18</v>
      </c>
      <c r="D10" s="8">
        <v>31816</v>
      </c>
      <c r="E10" s="4">
        <v>14</v>
      </c>
      <c r="F10" s="9">
        <v>1337</v>
      </c>
      <c r="G10" s="4">
        <v>12</v>
      </c>
      <c r="H10" s="4">
        <v>77</v>
      </c>
      <c r="I10" s="4">
        <v>15</v>
      </c>
      <c r="J10" s="9">
        <v>968</v>
      </c>
      <c r="K10" s="4">
        <v>11</v>
      </c>
      <c r="L10" s="4">
        <v>85.33</v>
      </c>
      <c r="M10" s="4">
        <f t="shared" si="0"/>
        <v>137.33</v>
      </c>
    </row>
    <row r="11" customHeight="1" spans="1:13">
      <c r="A11" s="4">
        <v>7</v>
      </c>
      <c r="B11" s="6" t="s">
        <v>21</v>
      </c>
      <c r="C11" s="10" t="s">
        <v>18</v>
      </c>
      <c r="D11" s="8">
        <v>33277</v>
      </c>
      <c r="E11" s="4">
        <v>12</v>
      </c>
      <c r="F11" s="9">
        <v>1314</v>
      </c>
      <c r="G11" s="4">
        <v>13</v>
      </c>
      <c r="H11" s="4">
        <v>76</v>
      </c>
      <c r="I11" s="4">
        <v>15</v>
      </c>
      <c r="J11" s="9">
        <v>984</v>
      </c>
      <c r="K11" s="4">
        <f t="shared" ref="K11:K17" si="1">IF(J11&gt;=1450,0,IF(J11&gt;=1330,1,IF(J11&gt;=1280,2,IF(J11&gt;=1230,3,IF(J11&gt;=1180,4,IF(J11&gt;=1130,5,IF(J11&gt;=1080,6,IF(J11&gt;=1040,7,IF(J11&gt;=1010,8,IF(J11&gt;=980,9,10))))))))))</f>
        <v>9</v>
      </c>
      <c r="L11" s="4">
        <v>86.33</v>
      </c>
      <c r="M11" s="4">
        <f t="shared" si="0"/>
        <v>135.33</v>
      </c>
    </row>
    <row r="12" customHeight="1" spans="1:13">
      <c r="A12" s="4">
        <v>8</v>
      </c>
      <c r="B12" s="6" t="s">
        <v>22</v>
      </c>
      <c r="C12" s="10" t="s">
        <v>18</v>
      </c>
      <c r="D12" s="8">
        <v>33966</v>
      </c>
      <c r="E12" s="4">
        <f t="shared" ref="E12:E17" si="2">IF(D12&gt;=43500,0,IF(D12&gt;=42000,1,IF(D12&gt;=41500,2,IF(D12&gt;=41000,3,IF(D12&gt;=40500,4,IF(D12&gt;=40000,5,IF(D12&gt;=35500,6,IF(D12&gt;=35000,7,IF(D12&gt;=34500,8,IF(D12&gt;=34000,9,10))))))))))</f>
        <v>10</v>
      </c>
      <c r="F12" s="9">
        <v>1302</v>
      </c>
      <c r="G12" s="4">
        <v>13</v>
      </c>
      <c r="H12" s="4">
        <v>60</v>
      </c>
      <c r="I12" s="4">
        <v>13</v>
      </c>
      <c r="J12" s="9">
        <v>1016</v>
      </c>
      <c r="K12" s="4">
        <f t="shared" si="1"/>
        <v>8</v>
      </c>
      <c r="L12" s="4">
        <v>85.33</v>
      </c>
      <c r="M12" s="4">
        <f t="shared" si="0"/>
        <v>129.33</v>
      </c>
    </row>
    <row r="13" s="2" customFormat="1" customHeight="1" spans="1:13">
      <c r="A13" s="4">
        <v>9</v>
      </c>
      <c r="B13" s="6" t="s">
        <v>23</v>
      </c>
      <c r="C13" s="10" t="s">
        <v>18</v>
      </c>
      <c r="D13" s="8">
        <v>35717</v>
      </c>
      <c r="E13" s="4">
        <f t="shared" si="2"/>
        <v>6</v>
      </c>
      <c r="F13" s="9">
        <v>1329</v>
      </c>
      <c r="G13" s="4">
        <v>12</v>
      </c>
      <c r="H13" s="4">
        <v>78</v>
      </c>
      <c r="I13" s="4">
        <v>15</v>
      </c>
      <c r="J13" s="9">
        <v>1019</v>
      </c>
      <c r="K13" s="4">
        <f t="shared" si="1"/>
        <v>8</v>
      </c>
      <c r="L13" s="4">
        <v>82</v>
      </c>
      <c r="M13" s="4">
        <f t="shared" si="0"/>
        <v>123</v>
      </c>
    </row>
    <row r="14" customHeight="1" spans="1:13">
      <c r="A14" s="4">
        <v>10</v>
      </c>
      <c r="B14" s="6" t="s">
        <v>24</v>
      </c>
      <c r="C14" s="10" t="s">
        <v>18</v>
      </c>
      <c r="D14" s="8">
        <v>41953</v>
      </c>
      <c r="E14" s="4">
        <f t="shared" si="2"/>
        <v>2</v>
      </c>
      <c r="F14" s="9">
        <v>1588</v>
      </c>
      <c r="G14" s="4">
        <f>IF(F14&gt;=1730,0,IF(F14&gt;=1640,1,IF(F14&gt;=1610,2,IF(F14&gt;=1580,3,IF(F14&gt;=1550,4,IF(F14&gt;=1520,5,IF(F14&gt;=1490,6,IF(F14&gt;=1460,7,IF(F14&gt;=1430,8,IF(F14&gt;=1400,9,10))))))))))</f>
        <v>3</v>
      </c>
      <c r="H14" s="4">
        <v>79</v>
      </c>
      <c r="I14" s="4">
        <v>15</v>
      </c>
      <c r="J14" s="9">
        <v>1011</v>
      </c>
      <c r="K14" s="4">
        <f t="shared" si="1"/>
        <v>8</v>
      </c>
      <c r="L14" s="4">
        <v>80.67</v>
      </c>
      <c r="M14" s="4">
        <f t="shared" si="0"/>
        <v>108.67</v>
      </c>
    </row>
    <row r="15" customHeight="1" spans="1:13">
      <c r="A15" s="4">
        <v>11</v>
      </c>
      <c r="B15" s="6" t="s">
        <v>25</v>
      </c>
      <c r="C15" s="10" t="s">
        <v>18</v>
      </c>
      <c r="D15" s="8">
        <v>41359</v>
      </c>
      <c r="E15" s="4">
        <f t="shared" si="2"/>
        <v>3</v>
      </c>
      <c r="F15" s="9">
        <v>1527</v>
      </c>
      <c r="G15" s="4">
        <f>IF(F15&gt;=1730,0,IF(F15&gt;=1640,1,IF(F15&gt;=1610,2,IF(F15&gt;=1580,3,IF(F15&gt;=1550,4,IF(F15&gt;=1520,5,IF(F15&gt;=1490,6,IF(F15&gt;=1460,7,IF(F15&gt;=1430,8,IF(F15&gt;=1400,9,10))))))))))</f>
        <v>5</v>
      </c>
      <c r="H15" s="4">
        <v>45</v>
      </c>
      <c r="I15" s="4">
        <f>IF(H15&gt;=6,IF(H15&gt;=8,IF(H15&gt;=11,IF(H15&gt;=14,IF(H15&gt;=18,IF(H15&gt;=22,IF(H15&gt;=27,IF(H15&gt;=32,IF(H15&gt;=38,IF(H15&gt;=42,10,9),8),7),6),5),4),3),2),1),0)</f>
        <v>10</v>
      </c>
      <c r="J15" s="9">
        <v>1141</v>
      </c>
      <c r="K15" s="4">
        <f t="shared" si="1"/>
        <v>5</v>
      </c>
      <c r="L15" s="4">
        <v>83</v>
      </c>
      <c r="M15" s="4">
        <f t="shared" si="0"/>
        <v>106</v>
      </c>
    </row>
    <row r="16" customHeight="1" spans="1:13">
      <c r="A16" s="4">
        <v>12</v>
      </c>
      <c r="B16" s="6" t="s">
        <v>26</v>
      </c>
      <c r="C16" s="10" t="s">
        <v>18</v>
      </c>
      <c r="D16" s="8">
        <v>50722</v>
      </c>
      <c r="E16" s="4">
        <f t="shared" si="2"/>
        <v>0</v>
      </c>
      <c r="F16" s="9">
        <v>1567</v>
      </c>
      <c r="G16" s="4">
        <f>IF(F16&gt;=1730,0,IF(F16&gt;=1640,1,IF(F16&gt;=1610,2,IF(F16&gt;=1580,3,IF(F16&gt;=1550,4,IF(F16&gt;=1520,5,IF(F16&gt;=1490,6,IF(F16&gt;=1460,7,IF(F16&gt;=1430,8,IF(F16&gt;=1400,9,10))))))))))</f>
        <v>4</v>
      </c>
      <c r="H16" s="4">
        <v>62</v>
      </c>
      <c r="I16" s="4">
        <v>13</v>
      </c>
      <c r="J16" s="9">
        <v>1095</v>
      </c>
      <c r="K16" s="4">
        <f t="shared" si="1"/>
        <v>6</v>
      </c>
      <c r="L16" s="4">
        <v>80.33</v>
      </c>
      <c r="M16" s="4">
        <f t="shared" si="0"/>
        <v>103.33</v>
      </c>
    </row>
    <row r="17" customHeight="1" spans="1:13">
      <c r="A17" s="4">
        <v>13</v>
      </c>
      <c r="B17" s="6" t="s">
        <v>27</v>
      </c>
      <c r="C17" s="10" t="s">
        <v>18</v>
      </c>
      <c r="D17" s="8">
        <v>51452</v>
      </c>
      <c r="E17" s="4">
        <f t="shared" si="2"/>
        <v>0</v>
      </c>
      <c r="F17" s="9">
        <v>1884</v>
      </c>
      <c r="G17" s="4">
        <f>IF(F17&gt;=1730,0,IF(F17&gt;=1640,1,IF(F17&gt;=1610,2,IF(F17&gt;=1580,3,IF(F17&gt;=1550,4,IF(F17&gt;=1520,5,IF(F17&gt;=1490,6,IF(F17&gt;=1460,7,IF(F17&gt;=1430,8,IF(F17&gt;=1400,9,10))))))))))</f>
        <v>0</v>
      </c>
      <c r="H17" s="4">
        <v>17</v>
      </c>
      <c r="I17" s="4">
        <f>IF(H17&gt;=6,IF(H17&gt;=8,IF(H17&gt;=11,IF(H17&gt;=14,IF(H17&gt;=18,IF(H17&gt;=22,IF(H17&gt;=27,IF(H17&gt;=32,IF(H17&gt;=38,IF(H17&gt;=42,10,9),8),7),6),5),4),3),2),1),0)</f>
        <v>4</v>
      </c>
      <c r="J17" s="9">
        <v>1166</v>
      </c>
      <c r="K17" s="4">
        <f t="shared" si="1"/>
        <v>5</v>
      </c>
      <c r="L17" s="4">
        <v>79.33</v>
      </c>
      <c r="M17" s="4">
        <f t="shared" si="0"/>
        <v>88.33</v>
      </c>
    </row>
    <row r="18" customHeight="1" spans="1:13">
      <c r="A18" s="4">
        <v>14</v>
      </c>
      <c r="B18" s="6" t="s">
        <v>28</v>
      </c>
      <c r="C18" s="10" t="s">
        <v>29</v>
      </c>
      <c r="D18" s="8">
        <v>32414</v>
      </c>
      <c r="E18" s="4">
        <v>13</v>
      </c>
      <c r="F18" s="9">
        <v>1321</v>
      </c>
      <c r="G18" s="4">
        <v>12</v>
      </c>
      <c r="H18" s="4">
        <v>70</v>
      </c>
      <c r="I18" s="4">
        <v>14</v>
      </c>
      <c r="J18" s="9">
        <v>945</v>
      </c>
      <c r="K18" s="4">
        <v>13</v>
      </c>
      <c r="L18" s="4">
        <v>85.67</v>
      </c>
      <c r="M18" s="4">
        <f t="shared" si="0"/>
        <v>137.67</v>
      </c>
    </row>
    <row r="19" customHeight="1" spans="1:13">
      <c r="A19" s="4">
        <v>15</v>
      </c>
      <c r="B19" s="6" t="s">
        <v>30</v>
      </c>
      <c r="C19" s="10" t="s">
        <v>29</v>
      </c>
      <c r="D19" s="8">
        <v>34886</v>
      </c>
      <c r="E19" s="4">
        <f>IF(D19&gt;=43500,0,IF(D19&gt;=42000,1,IF(D19&gt;=41500,2,IF(D19&gt;=41000,3,IF(D19&gt;=40500,4,IF(D19&gt;=40000,5,IF(D19&gt;=35500,6,IF(D19&gt;=35000,7,IF(D19&gt;=34500,8,IF(D19&gt;=34000,9,10))))))))))</f>
        <v>8</v>
      </c>
      <c r="F19" s="9">
        <v>1321</v>
      </c>
      <c r="G19" s="4">
        <v>12</v>
      </c>
      <c r="H19" s="4">
        <v>77</v>
      </c>
      <c r="I19" s="4">
        <v>15</v>
      </c>
      <c r="J19" s="9">
        <v>985</v>
      </c>
      <c r="K19" s="4">
        <f>IF(J19&gt;=1450,0,IF(J19&gt;=1330,1,IF(J19&gt;=1280,2,IF(J19&gt;=1230,3,IF(J19&gt;=1180,4,IF(J19&gt;=1130,5,IF(J19&gt;=1080,6,IF(J19&gt;=1040,7,IF(J19&gt;=1010,8,IF(J19&gt;=980,9,10))))))))))</f>
        <v>9</v>
      </c>
      <c r="L19" s="4">
        <v>89.67</v>
      </c>
      <c r="M19" s="4">
        <f t="shared" si="0"/>
        <v>133.67</v>
      </c>
    </row>
    <row r="20" customHeight="1" spans="1:13">
      <c r="A20" s="4">
        <v>16</v>
      </c>
      <c r="B20" s="6" t="s">
        <v>31</v>
      </c>
      <c r="C20" s="10" t="s">
        <v>29</v>
      </c>
      <c r="D20" s="8">
        <v>32724</v>
      </c>
      <c r="E20" s="4">
        <v>13</v>
      </c>
      <c r="F20" s="9">
        <v>1352</v>
      </c>
      <c r="G20" s="4">
        <v>11</v>
      </c>
      <c r="H20" s="4">
        <v>70</v>
      </c>
      <c r="I20" s="4">
        <v>14</v>
      </c>
      <c r="J20" s="9">
        <v>998</v>
      </c>
      <c r="K20" s="4">
        <f>IF(J20&gt;=1450,0,IF(J20&gt;=1330,1,IF(J20&gt;=1280,2,IF(J20&gt;=1230,3,IF(J20&gt;=1180,4,IF(J20&gt;=1130,5,IF(J20&gt;=1080,6,IF(J20&gt;=1040,7,IF(J20&gt;=1010,8,IF(J20&gt;=980,9,10))))))))))</f>
        <v>9</v>
      </c>
      <c r="L20" s="4">
        <v>83.33</v>
      </c>
      <c r="M20" s="4">
        <f t="shared" si="0"/>
        <v>130.33</v>
      </c>
    </row>
    <row r="21" customHeight="1" spans="1:13">
      <c r="A21" s="4">
        <v>17</v>
      </c>
      <c r="B21" s="6" t="s">
        <v>32</v>
      </c>
      <c r="C21" s="10" t="s">
        <v>29</v>
      </c>
      <c r="D21" s="8">
        <v>35974</v>
      </c>
      <c r="E21" s="4">
        <f t="shared" ref="E21:E33" si="3">IF(D21&gt;=43500,0,IF(D21&gt;=42000,1,IF(D21&gt;=41500,2,IF(D21&gt;=41000,3,IF(D21&gt;=40500,4,IF(D21&gt;=40000,5,IF(D21&gt;=35500,6,IF(D21&gt;=35000,7,IF(D21&gt;=34500,8,IF(D21&gt;=34000,9,10))))))))))</f>
        <v>6</v>
      </c>
      <c r="F21" s="9">
        <v>1488</v>
      </c>
      <c r="G21" s="4">
        <f>IF(F21&gt;=1730,0,IF(F21&gt;=1640,1,IF(F21&gt;=1610,2,IF(F21&gt;=1580,3,IF(F21&gt;=1550,4,IF(F21&gt;=1520,5,IF(F21&gt;=1490,6,IF(F21&gt;=1460,7,IF(F21&gt;=1430,8,IF(F21&gt;=1400,9,10))))))))))</f>
        <v>7</v>
      </c>
      <c r="H21" s="4">
        <v>75</v>
      </c>
      <c r="I21" s="4">
        <v>15</v>
      </c>
      <c r="J21" s="9">
        <v>1022</v>
      </c>
      <c r="K21" s="4">
        <f>IF(J21&gt;=1450,0,IF(J21&gt;=1330,1,IF(J21&gt;=1280,2,IF(J21&gt;=1230,3,IF(J21&gt;=1180,4,IF(J21&gt;=1130,5,IF(J21&gt;=1080,6,IF(J21&gt;=1040,7,IF(J21&gt;=1010,8,IF(J21&gt;=980,9,10))))))))))</f>
        <v>8</v>
      </c>
      <c r="L21" s="4">
        <v>87</v>
      </c>
      <c r="M21" s="4">
        <f t="shared" si="0"/>
        <v>123</v>
      </c>
    </row>
    <row r="22" customHeight="1" spans="1:13">
      <c r="A22" s="4">
        <v>18</v>
      </c>
      <c r="B22" s="6" t="s">
        <v>33</v>
      </c>
      <c r="C22" s="10" t="s">
        <v>29</v>
      </c>
      <c r="D22" s="8">
        <v>40788</v>
      </c>
      <c r="E22" s="4">
        <f t="shared" si="3"/>
        <v>4</v>
      </c>
      <c r="F22" s="9">
        <v>1515</v>
      </c>
      <c r="G22" s="4">
        <f>IF(F22&gt;=1730,0,IF(F22&gt;=1640,1,IF(F22&gt;=1610,2,IF(F22&gt;=1580,3,IF(F22&gt;=1550,4,IF(F22&gt;=1520,5,IF(F22&gt;=1490,6,IF(F22&gt;=1460,7,IF(F22&gt;=1430,8,IF(F22&gt;=1400,9,10))))))))))</f>
        <v>6</v>
      </c>
      <c r="H22" s="4">
        <v>62</v>
      </c>
      <c r="I22" s="4">
        <v>13</v>
      </c>
      <c r="J22" s="13">
        <v>970</v>
      </c>
      <c r="K22" s="4">
        <v>11</v>
      </c>
      <c r="L22" s="4">
        <v>85</v>
      </c>
      <c r="M22" s="4">
        <f t="shared" si="0"/>
        <v>119</v>
      </c>
    </row>
    <row r="23" customHeight="1" spans="1:13">
      <c r="A23" s="4">
        <v>19</v>
      </c>
      <c r="B23" s="6" t="s">
        <v>34</v>
      </c>
      <c r="C23" s="10" t="s">
        <v>29</v>
      </c>
      <c r="D23" s="8">
        <v>40101</v>
      </c>
      <c r="E23" s="4">
        <f t="shared" si="3"/>
        <v>5</v>
      </c>
      <c r="F23" s="9">
        <v>1437</v>
      </c>
      <c r="G23" s="4">
        <f>IF(F23&gt;=1730,0,IF(F23&gt;=1640,1,IF(F23&gt;=1610,2,IF(F23&gt;=1580,3,IF(F23&gt;=1550,4,IF(F23&gt;=1520,5,IF(F23&gt;=1490,6,IF(F23&gt;=1460,7,IF(F23&gt;=1430,8,IF(F23&gt;=1400,9,10))))))))))</f>
        <v>8</v>
      </c>
      <c r="H23" s="4">
        <v>60</v>
      </c>
      <c r="I23" s="4">
        <v>13</v>
      </c>
      <c r="J23" s="9">
        <v>957</v>
      </c>
      <c r="K23" s="4">
        <v>12</v>
      </c>
      <c r="L23" s="4">
        <v>79.67</v>
      </c>
      <c r="M23" s="4">
        <f t="shared" si="0"/>
        <v>117.67</v>
      </c>
    </row>
    <row r="24" customHeight="1" spans="1:13">
      <c r="A24" s="4">
        <v>20</v>
      </c>
      <c r="B24" s="6" t="s">
        <v>35</v>
      </c>
      <c r="C24" s="10" t="s">
        <v>29</v>
      </c>
      <c r="D24" s="8">
        <v>41935</v>
      </c>
      <c r="E24" s="4">
        <f t="shared" si="3"/>
        <v>2</v>
      </c>
      <c r="F24" s="9">
        <v>1543</v>
      </c>
      <c r="G24" s="4">
        <f>IF(F24&gt;=1730,0,IF(F24&gt;=1640,1,IF(F24&gt;=1610,2,IF(F24&gt;=1580,3,IF(F24&gt;=1550,4,IF(F24&gt;=1520,5,IF(F24&gt;=1490,6,IF(F24&gt;=1460,7,IF(F24&gt;=1430,8,IF(F24&gt;=1400,9,10))))))))))</f>
        <v>5</v>
      </c>
      <c r="H24" s="4">
        <v>67</v>
      </c>
      <c r="I24" s="4">
        <v>14</v>
      </c>
      <c r="J24" s="9">
        <v>1030</v>
      </c>
      <c r="K24" s="4">
        <f t="shared" ref="K24:K33" si="4">IF(J24&gt;=1450,0,IF(J24&gt;=1330,1,IF(J24&gt;=1280,2,IF(J24&gt;=1230,3,IF(J24&gt;=1180,4,IF(J24&gt;=1130,5,IF(J24&gt;=1080,6,IF(J24&gt;=1040,7,IF(J24&gt;=1010,8,IF(J24&gt;=980,9,10))))))))))</f>
        <v>8</v>
      </c>
      <c r="L24" s="4">
        <v>84</v>
      </c>
      <c r="M24" s="4">
        <f t="shared" si="0"/>
        <v>113</v>
      </c>
    </row>
    <row r="25" customHeight="1" spans="1:13">
      <c r="A25" s="4">
        <v>21</v>
      </c>
      <c r="B25" s="6" t="s">
        <v>36</v>
      </c>
      <c r="C25" s="10" t="s">
        <v>29</v>
      </c>
      <c r="D25" s="8">
        <v>40048</v>
      </c>
      <c r="E25" s="4">
        <f t="shared" si="3"/>
        <v>5</v>
      </c>
      <c r="F25" s="9">
        <v>1534</v>
      </c>
      <c r="G25" s="4">
        <f>IF(F25&gt;=1730,0,IF(F25&gt;=1640,1,IF(F25&gt;=1610,2,IF(F25&gt;=1580,3,IF(F25&gt;=1550,4,IF(F25&gt;=1520,5,IF(F25&gt;=1490,6,IF(F25&gt;=1460,7,IF(F25&gt;=1430,8,IF(F25&gt;=1400,9,10))))))))))</f>
        <v>5</v>
      </c>
      <c r="H25" s="4">
        <v>78</v>
      </c>
      <c r="I25" s="4">
        <v>15</v>
      </c>
      <c r="J25" s="9">
        <v>1014</v>
      </c>
      <c r="K25" s="4">
        <f t="shared" si="4"/>
        <v>8</v>
      </c>
      <c r="L25" s="4">
        <v>79.67</v>
      </c>
      <c r="M25" s="4">
        <f t="shared" si="0"/>
        <v>112.67</v>
      </c>
    </row>
    <row r="26" customHeight="1" spans="1:13">
      <c r="A26" s="4">
        <v>22</v>
      </c>
      <c r="B26" s="6" t="s">
        <v>37</v>
      </c>
      <c r="C26" s="10" t="s">
        <v>29</v>
      </c>
      <c r="D26" s="8">
        <v>35290</v>
      </c>
      <c r="E26" s="4">
        <f t="shared" si="3"/>
        <v>7</v>
      </c>
      <c r="F26" s="9">
        <v>1351</v>
      </c>
      <c r="G26" s="4">
        <v>11</v>
      </c>
      <c r="H26" s="4">
        <v>40</v>
      </c>
      <c r="I26" s="4">
        <f>IF(H26&gt;=6,IF(H26&gt;=8,IF(H26&gt;=11,IF(H26&gt;=14,IF(H26&gt;=18,IF(H26&gt;=22,IF(H26&gt;=27,IF(H26&gt;=32,IF(H26&gt;=38,IF(H26&gt;=42,10,9),8),7),6),5),4),3),2),1),0)</f>
        <v>9</v>
      </c>
      <c r="J26" s="9">
        <v>1111</v>
      </c>
      <c r="K26" s="4">
        <f t="shared" si="4"/>
        <v>6</v>
      </c>
      <c r="L26" s="4">
        <v>78.67</v>
      </c>
      <c r="M26" s="4">
        <f t="shared" si="0"/>
        <v>111.67</v>
      </c>
    </row>
    <row r="27" customHeight="1" spans="1:13">
      <c r="A27" s="4">
        <v>23</v>
      </c>
      <c r="B27" s="6" t="s">
        <v>38</v>
      </c>
      <c r="C27" s="10" t="s">
        <v>29</v>
      </c>
      <c r="D27" s="8">
        <v>41287</v>
      </c>
      <c r="E27" s="4">
        <f t="shared" si="3"/>
        <v>3</v>
      </c>
      <c r="F27" s="9">
        <v>1396</v>
      </c>
      <c r="G27" s="4">
        <f>IF(F27&gt;=1730,0,IF(F27&gt;=1640,1,IF(F27&gt;=1610,2,IF(F27&gt;=1580,3,IF(F27&gt;=1550,4,IF(F27&gt;=1520,5,IF(F27&gt;=1490,6,IF(F27&gt;=1460,7,IF(F27&gt;=1430,8,IF(F27&gt;=1400,9,10))))))))))</f>
        <v>10</v>
      </c>
      <c r="H27" s="4">
        <v>42</v>
      </c>
      <c r="I27" s="4">
        <f>IF(H27&gt;=6,IF(H27&gt;=8,IF(H27&gt;=11,IF(H27&gt;=14,IF(H27&gt;=18,IF(H27&gt;=22,IF(H27&gt;=27,IF(H27&gt;=32,IF(H27&gt;=38,IF(H27&gt;=42,10,9),8),7),6),5),4),3),2),1),0)</f>
        <v>10</v>
      </c>
      <c r="J27" s="9">
        <v>994</v>
      </c>
      <c r="K27" s="4">
        <f t="shared" si="4"/>
        <v>9</v>
      </c>
      <c r="L27" s="4">
        <v>79.33</v>
      </c>
      <c r="M27" s="4">
        <f t="shared" si="0"/>
        <v>111.33</v>
      </c>
    </row>
    <row r="28" customHeight="1" spans="1:13">
      <c r="A28" s="4">
        <v>24</v>
      </c>
      <c r="B28" s="6" t="s">
        <v>39</v>
      </c>
      <c r="C28" s="10" t="s">
        <v>29</v>
      </c>
      <c r="D28" s="8">
        <v>40831</v>
      </c>
      <c r="E28" s="4">
        <f t="shared" si="3"/>
        <v>4</v>
      </c>
      <c r="F28" s="9">
        <v>1667</v>
      </c>
      <c r="G28" s="4">
        <f>IF(F28&gt;=1730,0,IF(F28&gt;=1640,1,IF(F28&gt;=1610,2,IF(F28&gt;=1580,3,IF(F28&gt;=1550,4,IF(F28&gt;=1520,5,IF(F28&gt;=1490,6,IF(F28&gt;=1460,7,IF(F28&gt;=1430,8,IF(F28&gt;=1400,9,10))))))))))</f>
        <v>1</v>
      </c>
      <c r="H28" s="4">
        <v>55</v>
      </c>
      <c r="I28" s="4">
        <v>12</v>
      </c>
      <c r="J28" s="9">
        <v>1116</v>
      </c>
      <c r="K28" s="4">
        <f t="shared" si="4"/>
        <v>6</v>
      </c>
      <c r="L28" s="4">
        <v>86.33</v>
      </c>
      <c r="M28" s="4">
        <f t="shared" si="0"/>
        <v>109.33</v>
      </c>
    </row>
    <row r="29" customHeight="1" spans="1:13">
      <c r="A29" s="4">
        <v>25</v>
      </c>
      <c r="B29" s="6" t="s">
        <v>40</v>
      </c>
      <c r="C29" s="10" t="s">
        <v>29</v>
      </c>
      <c r="D29" s="8">
        <v>43381</v>
      </c>
      <c r="E29" s="4">
        <f t="shared" si="3"/>
        <v>1</v>
      </c>
      <c r="F29" s="9">
        <v>1623</v>
      </c>
      <c r="G29" s="4">
        <f>IF(F29&gt;=1730,0,IF(F29&gt;=1640,1,IF(F29&gt;=1610,2,IF(F29&gt;=1580,3,IF(F29&gt;=1550,4,IF(F29&gt;=1520,5,IF(F29&gt;=1490,6,IF(F29&gt;=1460,7,IF(F29&gt;=1430,8,IF(F29&gt;=1400,9,10))))))))))</f>
        <v>2</v>
      </c>
      <c r="H29" s="4">
        <v>59</v>
      </c>
      <c r="I29" s="4">
        <v>13</v>
      </c>
      <c r="J29" s="9">
        <v>1070</v>
      </c>
      <c r="K29" s="4">
        <f t="shared" si="4"/>
        <v>7</v>
      </c>
      <c r="L29" s="4">
        <v>81.33</v>
      </c>
      <c r="M29" s="4">
        <f t="shared" si="0"/>
        <v>104.33</v>
      </c>
    </row>
    <row r="30" customHeight="1" spans="1:13">
      <c r="A30" s="4">
        <v>26</v>
      </c>
      <c r="B30" s="6" t="s">
        <v>41</v>
      </c>
      <c r="C30" s="10" t="s">
        <v>29</v>
      </c>
      <c r="D30" s="8">
        <v>53126</v>
      </c>
      <c r="E30" s="4">
        <f t="shared" si="3"/>
        <v>0</v>
      </c>
      <c r="F30" s="9">
        <v>1495</v>
      </c>
      <c r="G30" s="4">
        <f>IF(F30&gt;=1730,0,IF(F30&gt;=1640,1,IF(F30&gt;=1610,2,IF(F30&gt;=1580,3,IF(F30&gt;=1550,4,IF(F30&gt;=1520,5,IF(F30&gt;=1490,6,IF(F30&gt;=1460,7,IF(F30&gt;=1430,8,IF(F30&gt;=1400,9,10))))))))))</f>
        <v>6</v>
      </c>
      <c r="H30" s="4">
        <v>31</v>
      </c>
      <c r="I30" s="4">
        <f>IF(H30&gt;=6,IF(H30&gt;=8,IF(H30&gt;=11,IF(H30&gt;=14,IF(H30&gt;=18,IF(H30&gt;=22,IF(H30&gt;=27,IF(H30&gt;=32,IF(H30&gt;=38,IF(H30&gt;=42,10,9),8),7),6),5),4),3),2),1),0)</f>
        <v>7</v>
      </c>
      <c r="J30" s="9">
        <v>1089</v>
      </c>
      <c r="K30" s="4">
        <f t="shared" si="4"/>
        <v>6</v>
      </c>
      <c r="L30" s="4">
        <v>79</v>
      </c>
      <c r="M30" s="4">
        <f t="shared" si="0"/>
        <v>98</v>
      </c>
    </row>
    <row r="31" customHeight="1" spans="1:13">
      <c r="A31" s="4">
        <v>27</v>
      </c>
      <c r="B31" s="6" t="s">
        <v>42</v>
      </c>
      <c r="C31" s="10" t="s">
        <v>29</v>
      </c>
      <c r="D31" s="8">
        <v>43747</v>
      </c>
      <c r="E31" s="4">
        <f t="shared" si="3"/>
        <v>0</v>
      </c>
      <c r="F31" s="9">
        <v>1588</v>
      </c>
      <c r="G31" s="4">
        <f>IF(F31&gt;=1730,0,IF(F31&gt;=1640,1,IF(F31&gt;=1610,2,IF(F31&gt;=1580,3,IF(F31&gt;=1550,4,IF(F31&gt;=1520,5,IF(F31&gt;=1490,6,IF(F31&gt;=1460,7,IF(F31&gt;=1430,8,IF(F31&gt;=1400,9,10))))))))))</f>
        <v>3</v>
      </c>
      <c r="H31" s="4">
        <v>30</v>
      </c>
      <c r="I31" s="4">
        <f>IF(H31&gt;=6,IF(H31&gt;=8,IF(H31&gt;=11,IF(H31&gt;=14,IF(H31&gt;=18,IF(H31&gt;=22,IF(H31&gt;=27,IF(H31&gt;=32,IF(H31&gt;=38,IF(H31&gt;=42,10,9),8),7),6),5),4),3),2),1),0)</f>
        <v>7</v>
      </c>
      <c r="J31" s="9">
        <v>1030</v>
      </c>
      <c r="K31" s="4">
        <f t="shared" si="4"/>
        <v>8</v>
      </c>
      <c r="L31" s="4">
        <v>77.33</v>
      </c>
      <c r="M31" s="4">
        <f t="shared" si="0"/>
        <v>95.33</v>
      </c>
    </row>
  </sheetData>
  <autoFilter ref="A4:M31">
    <sortState ref="A4:M31">
      <sortCondition ref="M3:M32" descending="1"/>
    </sortState>
    <extLst/>
  </autoFilter>
  <mergeCells count="7">
    <mergeCell ref="A2:M2"/>
    <mergeCell ref="D3:K3"/>
    <mergeCell ref="A3:A4"/>
    <mergeCell ref="B3:B4"/>
    <mergeCell ref="C3:C4"/>
    <mergeCell ref="L3:L4"/>
    <mergeCell ref="M3:M4"/>
  </mergeCells>
  <pageMargins left="0.751388888888889" right="0.751388888888889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市消防救援支队管理员</cp:lastModifiedBy>
  <dcterms:created xsi:type="dcterms:W3CDTF">2023-04-03T11:01:00Z</dcterms:created>
  <dcterms:modified xsi:type="dcterms:W3CDTF">2023-04-04T08:43:56Z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61CF3C92A10344448BF5C1E1CD0A4F70</vt:lpwstr>
  </property>
  <property fmtid="{D5CDD505-2E9C-101B-9397-08002B2CF9AE}" pid="3" name="KSOProductBuildVer">
    <vt:lpwstr>2052-11.1.0.11372</vt:lpwstr>
  </property>
</Properties>
</file>